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3120" windowWidth="11820" windowHeight="3300"/>
  </bookViews>
  <sheets>
    <sheet name="AEDec" sheetId="12" r:id="rId1"/>
  </sheets>
  <calcPr calcId="124519"/>
</workbook>
</file>

<file path=xl/calcChain.xml><?xml version="1.0" encoding="utf-8"?>
<calcChain xmlns="http://schemas.openxmlformats.org/spreadsheetml/2006/main">
  <c r="H7" i="12"/>
  <c r="I7"/>
  <c r="H8"/>
  <c r="I8"/>
  <c r="H9"/>
  <c r="I9"/>
  <c r="H10"/>
  <c r="I10"/>
  <c r="H11"/>
  <c r="I11"/>
  <c r="H12"/>
  <c r="I12"/>
  <c r="H13"/>
  <c r="I13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I6"/>
  <c r="H6"/>
  <c r="L7"/>
  <c r="L8"/>
  <c r="L11"/>
  <c r="L12"/>
  <c r="L13"/>
  <c r="L14"/>
  <c r="L15"/>
  <c r="L16"/>
  <c r="L17"/>
  <c r="L18"/>
  <c r="L19"/>
  <c r="L20"/>
  <c r="L21"/>
  <c r="L22"/>
  <c r="L23"/>
  <c r="L24"/>
  <c r="L25"/>
  <c r="L26"/>
  <c r="L6"/>
  <c r="M7"/>
  <c r="M8"/>
  <c r="M10"/>
  <c r="M11"/>
  <c r="M12"/>
  <c r="M13"/>
  <c r="M14"/>
  <c r="M15"/>
  <c r="M16"/>
  <c r="M17"/>
  <c r="M18"/>
  <c r="M19"/>
  <c r="M21"/>
  <c r="M22"/>
  <c r="M23"/>
  <c r="M24"/>
  <c r="M25"/>
  <c r="M26"/>
  <c r="M6"/>
  <c r="J27"/>
  <c r="J29" s="1"/>
  <c r="K27"/>
  <c r="K29" s="1"/>
  <c r="C27"/>
  <c r="D27"/>
  <c r="E27"/>
  <c r="F27"/>
  <c r="G27"/>
  <c r="B27"/>
  <c r="I27" l="1"/>
  <c r="M27"/>
  <c r="M29"/>
  <c r="H14"/>
  <c r="H27"/>
  <c r="L27"/>
  <c r="L29"/>
</calcChain>
</file>

<file path=xl/sharedStrings.xml><?xml version="1.0" encoding="utf-8"?>
<sst xmlns="http://schemas.openxmlformats.org/spreadsheetml/2006/main" count="40" uniqueCount="38">
  <si>
    <t>2010 (€)</t>
  </si>
  <si>
    <t>2011 (€)</t>
  </si>
  <si>
    <t>1. Agriculture, forestry and fishing</t>
  </si>
  <si>
    <t>2. Mining and quarrying</t>
  </si>
  <si>
    <t>3. Manufacturing</t>
  </si>
  <si>
    <t>4. Electricity, gas, steam and airconditioning supply</t>
  </si>
  <si>
    <t>5. Water supply; Sewerage, waste management and remediation activities</t>
  </si>
  <si>
    <t>6. Construction</t>
  </si>
  <si>
    <t xml:space="preserve">7. Wholesale and Retail trade; Repair of motor vehicles, motorcycles </t>
  </si>
  <si>
    <t>8. Trasportation and storage</t>
  </si>
  <si>
    <t>9. Accomodation and food service activities</t>
  </si>
  <si>
    <t>10. Information and communication</t>
  </si>
  <si>
    <t>11. Financial and insurance activities</t>
  </si>
  <si>
    <t>12. Real estate activities</t>
  </si>
  <si>
    <t>13. Professional, scientific and technical activities</t>
  </si>
  <si>
    <t>14. Administrative and support service activities</t>
  </si>
  <si>
    <t>15. Public administration and defence; Compulsory social security</t>
  </si>
  <si>
    <t>16. Education</t>
  </si>
  <si>
    <t>17. Human health and social work activities</t>
  </si>
  <si>
    <t>18. Arts, entertainment and recreation</t>
  </si>
  <si>
    <t>19. Other service activities</t>
  </si>
  <si>
    <t>20. Activities of households as employers; Undifferentiated goods - and services - producing activities of households for own use</t>
  </si>
  <si>
    <t>21. Activities of extraterritorial organizations and bodies</t>
  </si>
  <si>
    <t>TOTAL</t>
  </si>
  <si>
    <t>SUB-TOTAL</t>
  </si>
  <si>
    <t>ADDITIONAL PAYMENTS</t>
  </si>
  <si>
    <t>STATISTICS SECTION</t>
  </si>
  <si>
    <t>SOCIAL INSURANCE SERVICES</t>
  </si>
  <si>
    <t>* It is noted that applications accepted or rejected during a period do not correspond to received applications of the same period.</t>
  </si>
  <si>
    <t>REDUNDANCY FUND</t>
  </si>
  <si>
    <t>ECONOMIC ACTIVITY</t>
  </si>
  <si>
    <t>received applications</t>
  </si>
  <si>
    <t>approved applications*</t>
  </si>
  <si>
    <t>rejected applications*</t>
  </si>
  <si>
    <t>examined applications</t>
  </si>
  <si>
    <t>Mean amount per applicant</t>
  </si>
  <si>
    <t>Total amount approved</t>
  </si>
  <si>
    <t>Received, approved and rejected applications, amount paid and mean amount per economic activity for the years 2010 - 2011</t>
  </si>
</sst>
</file>

<file path=xl/styles.xml><?xml version="1.0" encoding="utf-8"?>
<styleSheet xmlns="http://schemas.openxmlformats.org/spreadsheetml/2006/main">
  <numFmts count="2">
    <numFmt numFmtId="164" formatCode="_-* #,##0\ _Δ_ρ_χ_-;\-* #,##0\ _Δ_ρ_χ_-;_-* &quot;-&quot;\ _Δ_ρ_χ_-;_-@_-"/>
    <numFmt numFmtId="166" formatCode="[$-409]dd\-mmm\-yy;@"/>
  </numFmts>
  <fonts count="10">
    <font>
      <sz val="10"/>
      <name val="Arial"/>
      <charset val="161"/>
    </font>
    <font>
      <sz val="8"/>
      <name val="Arial"/>
      <family val="2"/>
      <charset val="16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61"/>
    </font>
    <font>
      <sz val="10"/>
      <name val="Arial"/>
      <family val="2"/>
    </font>
    <font>
      <sz val="10"/>
      <name val="Arial"/>
      <family val="2"/>
      <charset val="161"/>
    </font>
    <font>
      <b/>
      <sz val="9"/>
      <name val="Arial"/>
      <family val="2"/>
    </font>
    <font>
      <b/>
      <u/>
      <sz val="10"/>
      <name val="Arial"/>
      <family val="2"/>
      <charset val="161"/>
    </font>
    <font>
      <b/>
      <sz val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164" fontId="2" fillId="0" borderId="1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2" fillId="0" borderId="6" xfId="0" applyNumberFormat="1" applyFont="1" applyBorder="1"/>
    <xf numFmtId="0" fontId="2" fillId="0" borderId="7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0" fontId="5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4" fontId="2" fillId="0" borderId="15" xfId="0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24" xfId="0" applyFont="1" applyBorder="1"/>
    <xf numFmtId="0" fontId="2" fillId="0" borderId="22" xfId="0" applyFont="1" applyBorder="1"/>
    <xf numFmtId="164" fontId="2" fillId="0" borderId="10" xfId="0" applyNumberFormat="1" applyFont="1" applyBorder="1"/>
    <xf numFmtId="0" fontId="2" fillId="0" borderId="11" xfId="0" applyFont="1" applyBorder="1"/>
    <xf numFmtId="0" fontId="2" fillId="0" borderId="25" xfId="0" applyFont="1" applyBorder="1"/>
    <xf numFmtId="0" fontId="2" fillId="0" borderId="26" xfId="0" applyFont="1" applyBorder="1"/>
    <xf numFmtId="164" fontId="2" fillId="0" borderId="1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7" xfId="0" applyFont="1" applyBorder="1"/>
    <xf numFmtId="164" fontId="2" fillId="0" borderId="28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3" fillId="0" borderId="29" xfId="0" applyFont="1" applyBorder="1"/>
    <xf numFmtId="0" fontId="2" fillId="0" borderId="29" xfId="0" applyFont="1" applyBorder="1"/>
    <xf numFmtId="0" fontId="3" fillId="0" borderId="30" xfId="0" applyFont="1" applyBorder="1"/>
    <xf numFmtId="0" fontId="0" fillId="0" borderId="0" xfId="0" applyAlignment="1">
      <alignment horizontal="center"/>
    </xf>
    <xf numFmtId="0" fontId="6" fillId="0" borderId="21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66" fontId="4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31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K31" sqref="K31:M32"/>
    </sheetView>
  </sheetViews>
  <sheetFormatPr defaultRowHeight="12.75"/>
  <cols>
    <col min="1" max="1" width="35.28515625" customWidth="1"/>
    <col min="2" max="2" width="6.85546875" customWidth="1"/>
    <col min="3" max="3" width="7.140625" customWidth="1"/>
    <col min="4" max="4" width="6" customWidth="1"/>
    <col min="5" max="5" width="7" customWidth="1"/>
    <col min="6" max="6" width="7.7109375" customWidth="1"/>
    <col min="7" max="7" width="6.7109375" customWidth="1"/>
    <col min="8" max="8" width="6.85546875" customWidth="1"/>
    <col min="9" max="9" width="6.5703125" customWidth="1"/>
    <col min="10" max="10" width="13.28515625" customWidth="1"/>
    <col min="11" max="11" width="13.140625" bestFit="1" customWidth="1"/>
    <col min="12" max="12" width="10.85546875" customWidth="1"/>
    <col min="13" max="13" width="10" bestFit="1" customWidth="1"/>
  </cols>
  <sheetData>
    <row r="1" spans="1:13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>
      <c r="A2" s="58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3.5" thickBo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4.75" customHeight="1" thickBot="1">
      <c r="A4" s="56" t="s">
        <v>30</v>
      </c>
      <c r="B4" s="49" t="s">
        <v>31</v>
      </c>
      <c r="C4" s="50"/>
      <c r="D4" s="51" t="s">
        <v>32</v>
      </c>
      <c r="E4" s="51"/>
      <c r="F4" s="51" t="s">
        <v>33</v>
      </c>
      <c r="G4" s="51"/>
      <c r="H4" s="50" t="s">
        <v>34</v>
      </c>
      <c r="I4" s="52"/>
      <c r="J4" s="53" t="s">
        <v>36</v>
      </c>
      <c r="K4" s="54"/>
      <c r="L4" s="53" t="s">
        <v>35</v>
      </c>
      <c r="M4" s="54"/>
    </row>
    <row r="5" spans="1:13" ht="13.5" thickBot="1">
      <c r="A5" s="55"/>
      <c r="B5" s="33">
        <v>2010</v>
      </c>
      <c r="C5" s="34">
        <v>2011</v>
      </c>
      <c r="D5" s="34">
        <v>2010</v>
      </c>
      <c r="E5" s="34">
        <v>2011</v>
      </c>
      <c r="F5" s="34">
        <v>2010</v>
      </c>
      <c r="G5" s="34">
        <v>2011</v>
      </c>
      <c r="H5" s="34">
        <v>2010</v>
      </c>
      <c r="I5" s="35">
        <v>2011</v>
      </c>
      <c r="J5" s="33" t="s">
        <v>0</v>
      </c>
      <c r="K5" s="34" t="s">
        <v>1</v>
      </c>
      <c r="L5" s="33" t="s">
        <v>0</v>
      </c>
      <c r="M5" s="35" t="s">
        <v>1</v>
      </c>
    </row>
    <row r="6" spans="1:13">
      <c r="A6" s="57" t="s">
        <v>2</v>
      </c>
      <c r="B6" s="29">
        <v>33</v>
      </c>
      <c r="C6" s="30">
        <v>54</v>
      </c>
      <c r="D6" s="31">
        <v>43</v>
      </c>
      <c r="E6" s="31">
        <v>20</v>
      </c>
      <c r="F6" s="31">
        <v>6</v>
      </c>
      <c r="G6" s="31">
        <v>6</v>
      </c>
      <c r="H6" s="20">
        <f>D6+F6</f>
        <v>49</v>
      </c>
      <c r="I6" s="20">
        <f>E6+G6</f>
        <v>26</v>
      </c>
      <c r="J6" s="32">
        <v>760239.82</v>
      </c>
      <c r="K6" s="6">
        <v>134982.06</v>
      </c>
      <c r="L6" s="8">
        <f>J6/D6</f>
        <v>17679.995813953487</v>
      </c>
      <c r="M6" s="6">
        <f>K6/E6</f>
        <v>6749.1030000000001</v>
      </c>
    </row>
    <row r="7" spans="1:13">
      <c r="A7" s="43" t="s">
        <v>3</v>
      </c>
      <c r="B7" s="2">
        <v>16</v>
      </c>
      <c r="C7" s="17">
        <v>10</v>
      </c>
      <c r="D7" s="25">
        <v>18</v>
      </c>
      <c r="E7" s="25">
        <v>10</v>
      </c>
      <c r="F7" s="25">
        <v>9</v>
      </c>
      <c r="G7" s="25">
        <v>4</v>
      </c>
      <c r="H7" s="20">
        <f t="shared" ref="H7:H27" si="0">D7+F7</f>
        <v>27</v>
      </c>
      <c r="I7" s="20">
        <f t="shared" ref="I7:I27" si="1">E7+G7</f>
        <v>14</v>
      </c>
      <c r="J7" s="9">
        <v>334426.72000000003</v>
      </c>
      <c r="K7" s="6">
        <v>97213.72</v>
      </c>
      <c r="L7" s="8">
        <f t="shared" ref="L7:L27" si="2">J7/D7</f>
        <v>18579.262222222223</v>
      </c>
      <c r="M7" s="22">
        <f t="shared" ref="M7:M27" si="3">K7/E7</f>
        <v>9721.3719999999994</v>
      </c>
    </row>
    <row r="8" spans="1:13">
      <c r="A8" s="43" t="s">
        <v>4</v>
      </c>
      <c r="B8" s="2">
        <v>1021</v>
      </c>
      <c r="C8" s="17">
        <v>1540</v>
      </c>
      <c r="D8" s="25">
        <v>653</v>
      </c>
      <c r="E8" s="25">
        <v>821</v>
      </c>
      <c r="F8" s="25">
        <v>125</v>
      </c>
      <c r="G8" s="25">
        <v>144</v>
      </c>
      <c r="H8" s="20">
        <f t="shared" si="0"/>
        <v>778</v>
      </c>
      <c r="I8" s="20">
        <f t="shared" si="1"/>
        <v>965</v>
      </c>
      <c r="J8" s="9">
        <v>7766760.9199999999</v>
      </c>
      <c r="K8" s="6">
        <v>10540895.9</v>
      </c>
      <c r="L8" s="8">
        <f t="shared" si="2"/>
        <v>11893.967718223583</v>
      </c>
      <c r="M8" s="22">
        <f t="shared" si="3"/>
        <v>12839.093666260658</v>
      </c>
    </row>
    <row r="9" spans="1:13" ht="25.5">
      <c r="A9" s="43" t="s">
        <v>5</v>
      </c>
      <c r="B9" s="2">
        <v>0</v>
      </c>
      <c r="C9" s="17">
        <v>0</v>
      </c>
      <c r="D9" s="25">
        <v>0</v>
      </c>
      <c r="E9" s="25">
        <v>0</v>
      </c>
      <c r="F9" s="25">
        <v>0</v>
      </c>
      <c r="G9" s="25">
        <v>0</v>
      </c>
      <c r="H9" s="20">
        <f t="shared" si="0"/>
        <v>0</v>
      </c>
      <c r="I9" s="20">
        <f t="shared" si="1"/>
        <v>0</v>
      </c>
      <c r="J9" s="9">
        <v>0</v>
      </c>
      <c r="K9" s="6">
        <v>0</v>
      </c>
      <c r="L9" s="8">
        <v>0</v>
      </c>
      <c r="M9" s="22">
        <v>0</v>
      </c>
    </row>
    <row r="10" spans="1:13" ht="25.5">
      <c r="A10" s="43" t="s">
        <v>6</v>
      </c>
      <c r="B10" s="2">
        <v>10</v>
      </c>
      <c r="C10" s="17">
        <v>14</v>
      </c>
      <c r="D10" s="25">
        <v>1</v>
      </c>
      <c r="E10" s="25">
        <v>5</v>
      </c>
      <c r="F10" s="25">
        <v>1</v>
      </c>
      <c r="G10" s="25">
        <v>5</v>
      </c>
      <c r="H10" s="20">
        <f t="shared" si="0"/>
        <v>2</v>
      </c>
      <c r="I10" s="20">
        <f t="shared" si="1"/>
        <v>10</v>
      </c>
      <c r="J10" s="9">
        <v>8683.2000000000007</v>
      </c>
      <c r="K10" s="6">
        <v>8895.52</v>
      </c>
      <c r="L10" s="8">
        <v>0</v>
      </c>
      <c r="M10" s="22">
        <f t="shared" si="3"/>
        <v>1779.104</v>
      </c>
    </row>
    <row r="11" spans="1:13">
      <c r="A11" s="44" t="s">
        <v>7</v>
      </c>
      <c r="B11" s="2">
        <v>1633</v>
      </c>
      <c r="C11" s="17">
        <v>2093</v>
      </c>
      <c r="D11" s="25">
        <v>1163</v>
      </c>
      <c r="E11" s="25">
        <v>1195</v>
      </c>
      <c r="F11" s="25">
        <v>273</v>
      </c>
      <c r="G11" s="25">
        <v>336</v>
      </c>
      <c r="H11" s="20">
        <f t="shared" si="0"/>
        <v>1436</v>
      </c>
      <c r="I11" s="20">
        <f t="shared" si="1"/>
        <v>1531</v>
      </c>
      <c r="J11" s="9">
        <v>6717262.5499999989</v>
      </c>
      <c r="K11" s="6">
        <v>7054850.3199999994</v>
      </c>
      <c r="L11" s="8">
        <f t="shared" si="2"/>
        <v>5775.8061478933778</v>
      </c>
      <c r="M11" s="22">
        <f t="shared" si="3"/>
        <v>5903.6404351464425</v>
      </c>
    </row>
    <row r="12" spans="1:13" ht="28.5" customHeight="1">
      <c r="A12" s="43" t="s">
        <v>8</v>
      </c>
      <c r="B12" s="2">
        <v>1185</v>
      </c>
      <c r="C12" s="17">
        <v>1798</v>
      </c>
      <c r="D12" s="25">
        <v>587</v>
      </c>
      <c r="E12" s="25">
        <v>736</v>
      </c>
      <c r="F12" s="25">
        <v>206</v>
      </c>
      <c r="G12" s="25">
        <v>253</v>
      </c>
      <c r="H12" s="20">
        <f t="shared" si="0"/>
        <v>793</v>
      </c>
      <c r="I12" s="20">
        <f t="shared" si="1"/>
        <v>989</v>
      </c>
      <c r="J12" s="9">
        <v>5342378.32</v>
      </c>
      <c r="K12" s="6">
        <v>5257364.92</v>
      </c>
      <c r="L12" s="8">
        <f t="shared" si="2"/>
        <v>9101.1555706984673</v>
      </c>
      <c r="M12" s="22">
        <f t="shared" si="3"/>
        <v>7143.1588586956523</v>
      </c>
    </row>
    <row r="13" spans="1:13">
      <c r="A13" s="43" t="s">
        <v>9</v>
      </c>
      <c r="B13" s="2">
        <v>485</v>
      </c>
      <c r="C13" s="17">
        <v>414</v>
      </c>
      <c r="D13" s="25">
        <v>67</v>
      </c>
      <c r="E13" s="25">
        <v>94</v>
      </c>
      <c r="F13" s="25">
        <v>20</v>
      </c>
      <c r="G13" s="25">
        <v>140</v>
      </c>
      <c r="H13" s="20">
        <f t="shared" si="0"/>
        <v>87</v>
      </c>
      <c r="I13" s="20">
        <f t="shared" si="1"/>
        <v>234</v>
      </c>
      <c r="J13" s="9">
        <v>703986.74000000011</v>
      </c>
      <c r="K13" s="6">
        <v>1257928.53</v>
      </c>
      <c r="L13" s="8">
        <f t="shared" si="2"/>
        <v>10507.264776119404</v>
      </c>
      <c r="M13" s="22">
        <f t="shared" si="3"/>
        <v>13382.21840425532</v>
      </c>
    </row>
    <row r="14" spans="1:13" ht="25.5">
      <c r="A14" s="43" t="s">
        <v>10</v>
      </c>
      <c r="B14" s="2">
        <v>322</v>
      </c>
      <c r="C14" s="17">
        <v>332</v>
      </c>
      <c r="D14" s="25">
        <v>215</v>
      </c>
      <c r="E14" s="25">
        <v>281</v>
      </c>
      <c r="F14" s="25">
        <v>101</v>
      </c>
      <c r="G14" s="25">
        <v>124</v>
      </c>
      <c r="H14" s="20">
        <f t="shared" si="0"/>
        <v>316</v>
      </c>
      <c r="I14" s="20">
        <f t="shared" si="1"/>
        <v>405</v>
      </c>
      <c r="J14" s="9">
        <v>2497034.85</v>
      </c>
      <c r="K14" s="6">
        <v>2303014.9699999997</v>
      </c>
      <c r="L14" s="8">
        <f t="shared" si="2"/>
        <v>11614.11558139535</v>
      </c>
      <c r="M14" s="22">
        <f t="shared" si="3"/>
        <v>8195.7828113878986</v>
      </c>
    </row>
    <row r="15" spans="1:13">
      <c r="A15" s="43" t="s">
        <v>11</v>
      </c>
      <c r="B15" s="2">
        <v>111</v>
      </c>
      <c r="C15" s="17">
        <v>180</v>
      </c>
      <c r="D15" s="25">
        <v>65</v>
      </c>
      <c r="E15" s="25">
        <v>86</v>
      </c>
      <c r="F15" s="25">
        <v>23</v>
      </c>
      <c r="G15" s="25">
        <v>20</v>
      </c>
      <c r="H15" s="20">
        <f t="shared" si="0"/>
        <v>88</v>
      </c>
      <c r="I15" s="20">
        <f t="shared" si="1"/>
        <v>106</v>
      </c>
      <c r="J15" s="9">
        <v>363556.48</v>
      </c>
      <c r="K15" s="6">
        <v>564910.77</v>
      </c>
      <c r="L15" s="8">
        <f t="shared" si="2"/>
        <v>5593.1766153846147</v>
      </c>
      <c r="M15" s="22">
        <f t="shared" si="3"/>
        <v>6568.72988372093</v>
      </c>
    </row>
    <row r="16" spans="1:13">
      <c r="A16" s="43" t="s">
        <v>12</v>
      </c>
      <c r="B16" s="2">
        <v>79</v>
      </c>
      <c r="C16" s="17">
        <v>88</v>
      </c>
      <c r="D16" s="25">
        <v>26</v>
      </c>
      <c r="E16" s="25">
        <v>56</v>
      </c>
      <c r="F16" s="25">
        <v>13</v>
      </c>
      <c r="G16" s="25">
        <v>14</v>
      </c>
      <c r="H16" s="20">
        <f t="shared" si="0"/>
        <v>39</v>
      </c>
      <c r="I16" s="20">
        <f t="shared" si="1"/>
        <v>70</v>
      </c>
      <c r="J16" s="9">
        <v>364392.25999999995</v>
      </c>
      <c r="K16" s="6">
        <v>604347.32000000007</v>
      </c>
      <c r="L16" s="8">
        <f t="shared" si="2"/>
        <v>14015.08692307692</v>
      </c>
      <c r="M16" s="22">
        <f t="shared" si="3"/>
        <v>10791.916428571431</v>
      </c>
    </row>
    <row r="17" spans="1:13">
      <c r="A17" s="43" t="s">
        <v>13</v>
      </c>
      <c r="B17" s="2">
        <v>50</v>
      </c>
      <c r="C17" s="17">
        <v>56</v>
      </c>
      <c r="D17" s="25">
        <v>23</v>
      </c>
      <c r="E17" s="25">
        <v>36</v>
      </c>
      <c r="F17" s="25">
        <v>11</v>
      </c>
      <c r="G17" s="25">
        <v>10</v>
      </c>
      <c r="H17" s="20">
        <f t="shared" si="0"/>
        <v>34</v>
      </c>
      <c r="I17" s="20">
        <f t="shared" si="1"/>
        <v>46</v>
      </c>
      <c r="J17" s="9">
        <v>42591.4</v>
      </c>
      <c r="K17" s="6">
        <v>130428.97</v>
      </c>
      <c r="L17" s="8">
        <f t="shared" si="2"/>
        <v>1851.8</v>
      </c>
      <c r="M17" s="22">
        <f t="shared" si="3"/>
        <v>3623.0269444444443</v>
      </c>
    </row>
    <row r="18" spans="1:13" ht="25.5">
      <c r="A18" s="43" t="s">
        <v>14</v>
      </c>
      <c r="B18" s="2">
        <v>222</v>
      </c>
      <c r="C18" s="17">
        <v>321</v>
      </c>
      <c r="D18" s="25">
        <v>159</v>
      </c>
      <c r="E18" s="25">
        <v>135</v>
      </c>
      <c r="F18" s="25">
        <v>31</v>
      </c>
      <c r="G18" s="25">
        <v>54</v>
      </c>
      <c r="H18" s="20">
        <f t="shared" si="0"/>
        <v>190</v>
      </c>
      <c r="I18" s="20">
        <f t="shared" si="1"/>
        <v>189</v>
      </c>
      <c r="J18" s="9">
        <v>1334541.96</v>
      </c>
      <c r="K18" s="6">
        <v>1046377.83</v>
      </c>
      <c r="L18" s="8">
        <f t="shared" si="2"/>
        <v>8393.3456603773575</v>
      </c>
      <c r="M18" s="22">
        <f t="shared" si="3"/>
        <v>7750.9468888888887</v>
      </c>
    </row>
    <row r="19" spans="1:13" ht="25.5">
      <c r="A19" s="43" t="s">
        <v>15</v>
      </c>
      <c r="B19" s="2">
        <v>114</v>
      </c>
      <c r="C19" s="17">
        <v>193</v>
      </c>
      <c r="D19" s="25">
        <v>79</v>
      </c>
      <c r="E19" s="25">
        <v>79</v>
      </c>
      <c r="F19" s="25">
        <v>11</v>
      </c>
      <c r="G19" s="25">
        <v>26</v>
      </c>
      <c r="H19" s="20">
        <f t="shared" si="0"/>
        <v>90</v>
      </c>
      <c r="I19" s="20">
        <f t="shared" si="1"/>
        <v>105</v>
      </c>
      <c r="J19" s="9">
        <v>680786.11</v>
      </c>
      <c r="K19" s="6">
        <v>631467.19000000006</v>
      </c>
      <c r="L19" s="8">
        <f t="shared" si="2"/>
        <v>8617.545696202531</v>
      </c>
      <c r="M19" s="22">
        <f t="shared" si="3"/>
        <v>7993.2555696202535</v>
      </c>
    </row>
    <row r="20" spans="1:13" ht="25.5">
      <c r="A20" s="43" t="s">
        <v>16</v>
      </c>
      <c r="B20" s="2">
        <v>1</v>
      </c>
      <c r="C20" s="17">
        <v>8</v>
      </c>
      <c r="D20" s="25">
        <v>4</v>
      </c>
      <c r="E20" s="25">
        <v>0</v>
      </c>
      <c r="F20" s="25">
        <v>1</v>
      </c>
      <c r="G20" s="25">
        <v>0</v>
      </c>
      <c r="H20" s="20">
        <f t="shared" si="0"/>
        <v>5</v>
      </c>
      <c r="I20" s="20">
        <f t="shared" si="1"/>
        <v>0</v>
      </c>
      <c r="J20" s="9">
        <v>31300.6</v>
      </c>
      <c r="K20" s="6">
        <v>0</v>
      </c>
      <c r="L20" s="8">
        <f t="shared" si="2"/>
        <v>7825.15</v>
      </c>
      <c r="M20" s="22">
        <v>0</v>
      </c>
    </row>
    <row r="21" spans="1:13">
      <c r="A21" s="43" t="s">
        <v>17</v>
      </c>
      <c r="B21" s="2">
        <v>55</v>
      </c>
      <c r="C21" s="17">
        <v>69</v>
      </c>
      <c r="D21" s="25">
        <v>36</v>
      </c>
      <c r="E21" s="25">
        <v>21</v>
      </c>
      <c r="F21" s="25">
        <v>57</v>
      </c>
      <c r="G21" s="25">
        <v>16</v>
      </c>
      <c r="H21" s="20">
        <f t="shared" si="0"/>
        <v>93</v>
      </c>
      <c r="I21" s="20">
        <f t="shared" si="1"/>
        <v>37</v>
      </c>
      <c r="J21" s="9">
        <v>157216.84999999998</v>
      </c>
      <c r="K21" s="6">
        <v>246642.27999999997</v>
      </c>
      <c r="L21" s="8">
        <f t="shared" si="2"/>
        <v>4367.1347222222212</v>
      </c>
      <c r="M21" s="22">
        <f t="shared" si="3"/>
        <v>11744.870476190476</v>
      </c>
    </row>
    <row r="22" spans="1:13" ht="25.5">
      <c r="A22" s="43" t="s">
        <v>18</v>
      </c>
      <c r="B22" s="2">
        <v>76</v>
      </c>
      <c r="C22" s="17">
        <v>100</v>
      </c>
      <c r="D22" s="25">
        <v>20</v>
      </c>
      <c r="E22" s="25">
        <v>69</v>
      </c>
      <c r="F22" s="25">
        <v>11</v>
      </c>
      <c r="G22" s="25">
        <v>18</v>
      </c>
      <c r="H22" s="20">
        <f t="shared" si="0"/>
        <v>31</v>
      </c>
      <c r="I22" s="20">
        <f t="shared" si="1"/>
        <v>87</v>
      </c>
      <c r="J22" s="9">
        <v>239072.66</v>
      </c>
      <c r="K22" s="22">
        <v>858952.96000000008</v>
      </c>
      <c r="L22" s="8">
        <f t="shared" si="2"/>
        <v>11953.633</v>
      </c>
      <c r="M22" s="22">
        <f t="shared" si="3"/>
        <v>12448.593623188406</v>
      </c>
    </row>
    <row r="23" spans="1:13">
      <c r="A23" s="43" t="s">
        <v>19</v>
      </c>
      <c r="B23" s="2">
        <v>20</v>
      </c>
      <c r="C23" s="17">
        <v>70</v>
      </c>
      <c r="D23" s="25">
        <v>12</v>
      </c>
      <c r="E23" s="25">
        <v>6</v>
      </c>
      <c r="F23" s="25">
        <v>6</v>
      </c>
      <c r="G23" s="25">
        <v>11</v>
      </c>
      <c r="H23" s="20">
        <f t="shared" si="0"/>
        <v>18</v>
      </c>
      <c r="I23" s="20">
        <f t="shared" si="1"/>
        <v>17</v>
      </c>
      <c r="J23" s="9">
        <v>85432.04</v>
      </c>
      <c r="K23" s="22">
        <v>49480.470000000008</v>
      </c>
      <c r="L23" s="8">
        <f t="shared" si="2"/>
        <v>7119.3366666666661</v>
      </c>
      <c r="M23" s="22">
        <f t="shared" si="3"/>
        <v>8246.7450000000008</v>
      </c>
    </row>
    <row r="24" spans="1:13">
      <c r="A24" s="43" t="s">
        <v>20</v>
      </c>
      <c r="B24" s="2">
        <v>50</v>
      </c>
      <c r="C24" s="17">
        <v>75</v>
      </c>
      <c r="D24" s="25">
        <v>47</v>
      </c>
      <c r="E24" s="25">
        <v>22</v>
      </c>
      <c r="F24" s="25">
        <v>21</v>
      </c>
      <c r="G24" s="25">
        <v>13</v>
      </c>
      <c r="H24" s="20">
        <f t="shared" si="0"/>
        <v>68</v>
      </c>
      <c r="I24" s="20">
        <f t="shared" si="1"/>
        <v>35</v>
      </c>
      <c r="J24" s="9">
        <v>354589.35</v>
      </c>
      <c r="K24" s="22">
        <v>71934.070000000007</v>
      </c>
      <c r="L24" s="8">
        <f t="shared" si="2"/>
        <v>7544.4542553191486</v>
      </c>
      <c r="M24" s="22">
        <f t="shared" si="3"/>
        <v>3269.7304545454549</v>
      </c>
    </row>
    <row r="25" spans="1:13" ht="51">
      <c r="A25" s="43" t="s">
        <v>21</v>
      </c>
      <c r="B25" s="2">
        <v>4</v>
      </c>
      <c r="C25" s="17">
        <v>5</v>
      </c>
      <c r="D25" s="25">
        <v>1</v>
      </c>
      <c r="E25" s="25">
        <v>5</v>
      </c>
      <c r="F25" s="25">
        <v>0</v>
      </c>
      <c r="G25" s="25">
        <v>0</v>
      </c>
      <c r="H25" s="20">
        <f t="shared" si="0"/>
        <v>1</v>
      </c>
      <c r="I25" s="20">
        <f t="shared" si="1"/>
        <v>5</v>
      </c>
      <c r="J25" s="9">
        <v>2484</v>
      </c>
      <c r="K25" s="22">
        <v>53702.609999999993</v>
      </c>
      <c r="L25" s="8">
        <f t="shared" si="2"/>
        <v>2484</v>
      </c>
      <c r="M25" s="22">
        <f t="shared" si="3"/>
        <v>10740.521999999999</v>
      </c>
    </row>
    <row r="26" spans="1:13" ht="26.25" thickBot="1">
      <c r="A26" s="43" t="s">
        <v>22</v>
      </c>
      <c r="B26" s="3">
        <v>4</v>
      </c>
      <c r="C26" s="18">
        <v>6</v>
      </c>
      <c r="D26" s="26">
        <v>12</v>
      </c>
      <c r="E26" s="26">
        <v>2</v>
      </c>
      <c r="F26" s="26">
        <v>0</v>
      </c>
      <c r="G26" s="26">
        <v>2</v>
      </c>
      <c r="H26" s="21">
        <f t="shared" si="0"/>
        <v>12</v>
      </c>
      <c r="I26" s="21">
        <f t="shared" si="1"/>
        <v>4</v>
      </c>
      <c r="J26" s="23">
        <v>96504.06</v>
      </c>
      <c r="K26" s="24">
        <v>11364.2</v>
      </c>
      <c r="L26" s="37">
        <f t="shared" si="2"/>
        <v>8042.0050000000001</v>
      </c>
      <c r="M26" s="24">
        <f t="shared" si="3"/>
        <v>5682.1</v>
      </c>
    </row>
    <row r="27" spans="1:13" ht="13.5" thickBot="1">
      <c r="A27" s="39" t="s">
        <v>24</v>
      </c>
      <c r="B27" s="7">
        <f>SUM(B6:B26)</f>
        <v>5491</v>
      </c>
      <c r="C27" s="19">
        <f t="shared" ref="C27:G27" si="4">SUM(C6:C26)</f>
        <v>7426</v>
      </c>
      <c r="D27" s="27">
        <f t="shared" si="4"/>
        <v>3231</v>
      </c>
      <c r="E27" s="27">
        <f t="shared" si="4"/>
        <v>3679</v>
      </c>
      <c r="F27" s="27">
        <f t="shared" si="4"/>
        <v>926</v>
      </c>
      <c r="G27" s="27">
        <f t="shared" si="4"/>
        <v>1196</v>
      </c>
      <c r="H27" s="27">
        <f t="shared" si="0"/>
        <v>4157</v>
      </c>
      <c r="I27" s="36">
        <f t="shared" si="1"/>
        <v>4875</v>
      </c>
      <c r="J27" s="28">
        <f t="shared" ref="J27" si="5">SUM(J6:J26)</f>
        <v>27883240.890000004</v>
      </c>
      <c r="K27" s="5">
        <f t="shared" ref="K27" si="6">SUM(K6:K26)</f>
        <v>30924754.609999996</v>
      </c>
      <c r="L27" s="38">
        <f t="shared" si="2"/>
        <v>8629.9105199628611</v>
      </c>
      <c r="M27" s="24">
        <f t="shared" si="3"/>
        <v>8405.7500978526768</v>
      </c>
    </row>
    <row r="28" spans="1:13" ht="13.5" thickBot="1">
      <c r="A28" s="40" t="s">
        <v>25</v>
      </c>
      <c r="B28" s="4"/>
      <c r="C28" s="19"/>
      <c r="D28" s="27"/>
      <c r="E28" s="27"/>
      <c r="F28" s="27"/>
      <c r="G28" s="27"/>
      <c r="H28" s="16"/>
      <c r="I28" s="11"/>
      <c r="J28" s="10">
        <v>47152.67</v>
      </c>
      <c r="K28" s="5">
        <v>194463.94999999998</v>
      </c>
      <c r="L28" s="12"/>
      <c r="M28" s="13"/>
    </row>
    <row r="29" spans="1:13" ht="13.5" thickBot="1">
      <c r="A29" s="41" t="s">
        <v>23</v>
      </c>
      <c r="B29" s="4"/>
      <c r="C29" s="19"/>
      <c r="D29" s="27"/>
      <c r="E29" s="27"/>
      <c r="F29" s="27"/>
      <c r="G29" s="27"/>
      <c r="H29" s="16"/>
      <c r="I29" s="11"/>
      <c r="J29" s="10">
        <f>SUM(J27:J28)</f>
        <v>27930393.560000006</v>
      </c>
      <c r="K29" s="5">
        <f>SUM(K27:K28)</f>
        <v>31119218.559999995</v>
      </c>
      <c r="L29" s="12">
        <f>J29/D27</f>
        <v>8644.504351593936</v>
      </c>
      <c r="M29" s="14">
        <f>K29/E27</f>
        <v>8458.6079260668648</v>
      </c>
    </row>
    <row r="30" spans="1:13">
      <c r="A30" s="15" t="s">
        <v>28</v>
      </c>
      <c r="B30" s="1"/>
      <c r="C30" s="1"/>
      <c r="D30" s="1"/>
      <c r="E30" s="1"/>
      <c r="F30" s="1"/>
      <c r="G30" s="1"/>
      <c r="H30" s="1"/>
      <c r="I30" s="1"/>
      <c r="J30" s="47"/>
      <c r="K30" s="1"/>
      <c r="L30" s="47"/>
      <c r="M30" s="47"/>
    </row>
    <row r="31" spans="1:13">
      <c r="K31" s="46" t="s">
        <v>26</v>
      </c>
      <c r="L31" s="46"/>
      <c r="M31" s="46"/>
    </row>
    <row r="32" spans="1:13">
      <c r="A32" s="45">
        <v>40994</v>
      </c>
      <c r="K32" s="46" t="s">
        <v>27</v>
      </c>
      <c r="L32" s="46"/>
      <c r="M32" s="46"/>
    </row>
  </sheetData>
  <mergeCells count="12">
    <mergeCell ref="K31:M31"/>
    <mergeCell ref="K32:M32"/>
    <mergeCell ref="A1:M1"/>
    <mergeCell ref="J4:K4"/>
    <mergeCell ref="L4:M4"/>
    <mergeCell ref="A4:A5"/>
    <mergeCell ref="D4:E4"/>
    <mergeCell ref="A2:M2"/>
    <mergeCell ref="A3:M3"/>
    <mergeCell ref="F4:G4"/>
    <mergeCell ref="B4:C4"/>
    <mergeCell ref="H4:I4"/>
  </mergeCells>
  <phoneticPr fontId="1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mchrysostomou</cp:lastModifiedBy>
  <cp:lastPrinted>2012-08-22T11:32:27Z</cp:lastPrinted>
  <dcterms:created xsi:type="dcterms:W3CDTF">1999-12-14T10:22:01Z</dcterms:created>
  <dcterms:modified xsi:type="dcterms:W3CDTF">2012-08-22T11:41:50Z</dcterms:modified>
</cp:coreProperties>
</file>